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838" activeTab="0"/>
  </bookViews>
  <sheets>
    <sheet name="Impostazioni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definedNames>
    <definedName name="Anno">'Impostazioni'!$F$6</definedName>
    <definedName name="BoolD" localSheetId="8">IF('Agosto'!VarD&gt;48,1,0)</definedName>
    <definedName name="BoolD" localSheetId="4">IF('Aprile'!VarD&gt;48,1,0)</definedName>
    <definedName name="BoolD" localSheetId="12">IF('Dicembre'!VarD&gt;48,1,0)</definedName>
    <definedName name="BoolD" localSheetId="2">IF('Febbraio'!VarD&gt;48,1,0)</definedName>
    <definedName name="BoolD" localSheetId="6">IF('Giugno'!VarD&gt;48,1,0)</definedName>
    <definedName name="BoolD" localSheetId="7">IF('Luglio'!VarD&gt;48,1,0)</definedName>
    <definedName name="BoolD" localSheetId="5">IF('Maggio'!VarD&gt;48,1,0)</definedName>
    <definedName name="BoolD" localSheetId="3">IF('Marzo'!VarD&gt;48,1,0)</definedName>
    <definedName name="BoolD" localSheetId="11">IF('Novembre'!VarD&gt;48,1,0)</definedName>
    <definedName name="BoolD" localSheetId="10">IF('Ottobre'!VarD&gt;48,1,0)</definedName>
    <definedName name="BoolD" localSheetId="9">IF('Settembre'!VarD&gt;48,1,0)</definedName>
    <definedName name="BoolD">IF(VarD&gt;48,1,0)</definedName>
    <definedName name="Festivita">'Impostazioni'!$J$11:$J$26</definedName>
    <definedName name="Pasqua" localSheetId="8">DATE(Anno,3,1)+('Agosto'!VarD+'Agosto'!BoolD+6-(MOD((Anno+INT(Anno/4)+'Agosto'!VarD+'Agosto'!BoolD+1),7)))</definedName>
    <definedName name="Pasqua" localSheetId="4">DATE(Anno,3,1)+('Aprile'!VarD+'Aprile'!BoolD+6-(MOD((Anno+INT(Anno/4)+'Aprile'!VarD+'Aprile'!BoolD+1),7)))</definedName>
    <definedName name="Pasqua" localSheetId="12">DATE(Anno,3,1)+('Dicembre'!VarD+'Dicembre'!BoolD+6-(MOD((Anno+INT(Anno/4)+'Dicembre'!VarD+'Dicembre'!BoolD+1),7)))</definedName>
    <definedName name="Pasqua" localSheetId="2">DATE(Anno,3,1)+('Febbraio'!VarD+'Febbraio'!BoolD+6-(MOD((Anno+INT(Anno/4)+'Febbraio'!VarD+'Febbraio'!BoolD+1),7)))</definedName>
    <definedName name="Pasqua" localSheetId="6">DATE(Anno,3,1)+('Giugno'!VarD+'Giugno'!BoolD+6-(MOD((Anno+INT(Anno/4)+'Giugno'!VarD+'Giugno'!BoolD+1),7)))</definedName>
    <definedName name="Pasqua" localSheetId="7">DATE(Anno,3,1)+('Luglio'!VarD+'Luglio'!BoolD+6-(MOD((Anno+INT(Anno/4)+'Luglio'!VarD+'Luglio'!BoolD+1),7)))</definedName>
    <definedName name="Pasqua" localSheetId="5">DATE(Anno,3,1)+('Maggio'!VarD+'Maggio'!BoolD+6-(MOD((Anno+INT(Anno/4)+'Maggio'!VarD+'Maggio'!BoolD+1),7)))</definedName>
    <definedName name="Pasqua" localSheetId="3">DATE(Anno,3,1)+('Marzo'!VarD+'Marzo'!BoolD+6-(MOD((Anno+INT(Anno/4)+'Marzo'!VarD+'Marzo'!BoolD+1),7)))</definedName>
    <definedName name="Pasqua" localSheetId="11">DATE(Anno,3,1)+('Novembre'!VarD+'Novembre'!BoolD+6-(MOD((Anno+INT(Anno/4)+'Novembre'!VarD+'Novembre'!BoolD+1),7)))</definedName>
    <definedName name="Pasqua" localSheetId="10">DATE(Anno,3,1)+('Ottobre'!VarD+'Ottobre'!BoolD+6-(MOD((Anno+INT(Anno/4)+'Ottobre'!VarD+'Ottobre'!BoolD+1),7)))</definedName>
    <definedName name="Pasqua" localSheetId="9">DATE(Anno,3,1)+('Settembre'!VarD+'Settembre'!BoolD+6-(MOD((Anno+INT(Anno/4)+'Settembre'!VarD+'Settembre'!BoolD+1),7)))</definedName>
    <definedName name="Pasqua">DATE(Anno,3,1)+(VarD+BoolD+6-(MOD((Anno+INT(Anno/4)+VarD+BoolD+1),7)))</definedName>
    <definedName name="Patrono">'Impostazioni'!$J$12</definedName>
    <definedName name="VarD" localSheetId="8">MOD(((255-(11*MOD(Anno,19)))-21),30)+21</definedName>
    <definedName name="VarD" localSheetId="4">MOD(((255-(11*MOD(Anno,19)))-21),30)+21</definedName>
    <definedName name="VarD" localSheetId="12">MOD(((255-(11*MOD(Anno,19)))-21),30)+21</definedName>
    <definedName name="VarD" localSheetId="2">MOD(((255-(11*MOD(Anno,19)))-21),30)+21</definedName>
    <definedName name="VarD" localSheetId="6">MOD(((255-(11*MOD(Anno,19)))-21),30)+21</definedName>
    <definedName name="VarD" localSheetId="7">MOD(((255-(11*MOD(Anno,19)))-21),30)+21</definedName>
    <definedName name="VarD" localSheetId="5">MOD(((255-(11*MOD(Anno,19)))-21),30)+21</definedName>
    <definedName name="VarD" localSheetId="3">MOD(((255-(11*MOD(Anno,19)))-21),30)+21</definedName>
    <definedName name="VarD" localSheetId="11">MOD(((255-(11*MOD(Anno,19)))-21),30)+21</definedName>
    <definedName name="VarD" localSheetId="10">MOD(((255-(11*MOD(Anno,19)))-21),30)+21</definedName>
    <definedName name="VarD" localSheetId="9">MOD(((255-(11*MOD(Anno,19)))-21),30)+21</definedName>
    <definedName name="VarD">MOD(((255-(11*MOD(Anno,19)))-21),30)+21</definedName>
  </definedNames>
  <calcPr fullCalcOnLoad="1"/>
</workbook>
</file>

<file path=xl/sharedStrings.xml><?xml version="1.0" encoding="utf-8"?>
<sst xmlns="http://schemas.openxmlformats.org/spreadsheetml/2006/main" count="131" uniqueCount="27">
  <si>
    <t>Lunedì</t>
  </si>
  <si>
    <t>Martedì</t>
  </si>
  <si>
    <t>Mercoledì</t>
  </si>
  <si>
    <t>Giovedì</t>
  </si>
  <si>
    <t>Venerdì</t>
  </si>
  <si>
    <t>Sabato</t>
  </si>
  <si>
    <t>Domenica</t>
  </si>
  <si>
    <t>gg</t>
  </si>
  <si>
    <t>mm</t>
  </si>
  <si>
    <t xml:space="preserve"> /</t>
  </si>
  <si>
    <t>Patrono</t>
  </si>
  <si>
    <t>by [Mar::Baro] Marco Barontini - www.marbaro.it</t>
  </si>
  <si>
    <t xml:space="preserve">Calendario in Excel </t>
  </si>
  <si>
    <t>Capodanno</t>
  </si>
  <si>
    <t>Anno</t>
  </si>
  <si>
    <t>Epifania</t>
  </si>
  <si>
    <t>1° Maggio</t>
  </si>
  <si>
    <t>Ferragosto</t>
  </si>
  <si>
    <t>Natale</t>
  </si>
  <si>
    <t>Santo Stefano</t>
  </si>
  <si>
    <t>Lunedì di Pasqua</t>
  </si>
  <si>
    <t>Inserisci nella casella sottostante l'anno:</t>
  </si>
  <si>
    <r>
      <t xml:space="preserve">Inserisci nelle caselle sottostanti </t>
    </r>
    <r>
      <rPr>
        <i/>
        <sz val="10"/>
        <rFont val="Arial"/>
        <family val="2"/>
      </rPr>
      <t>il giorno e il mese</t>
    </r>
    <r>
      <rPr>
        <sz val="10"/>
        <rFont val="Arial"/>
        <family val="2"/>
      </rPr>
      <t xml:space="preserve"> in cui ricorrono le festività. Puoi anche modificare i nomi delle festività. 
Attenzione: il lunedi di Pasqua è calcolato automaticamente --&gt; NON VA INSERITO! </t>
    </r>
  </si>
  <si>
    <t>25 Aprile</t>
  </si>
  <si>
    <t>2 Giugno</t>
  </si>
  <si>
    <t>1 Novembre</t>
  </si>
  <si>
    <t>8 Dicembre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</si>
</sst>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d\ mmmm\ yyyy"/>
    <numFmt numFmtId="170" formatCode="d/m/yyyy"/>
    <numFmt numFmtId="171" formatCode="d"/>
  </numFmts>
  <fonts count="14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4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14" fontId="1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/>
      <protection hidden="1"/>
    </xf>
    <xf numFmtId="0" fontId="9" fillId="4" borderId="3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14" fontId="10" fillId="3" borderId="0" xfId="0" applyNumberFormat="1" applyFont="1" applyFill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5" fillId="5" borderId="3" xfId="0" applyFont="1" applyFill="1" applyBorder="1" applyAlignment="1" applyProtection="1">
      <alignment vertical="top" wrapText="1"/>
      <protection locked="0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171" fontId="3" fillId="5" borderId="3" xfId="0" applyNumberFormat="1" applyFont="1" applyFill="1" applyBorder="1" applyAlignment="1" applyProtection="1">
      <alignment horizontal="right" vertical="center"/>
      <protection hidden="1"/>
    </xf>
    <xf numFmtId="171" fontId="12" fillId="8" borderId="3" xfId="0" applyNumberFormat="1" applyFont="1" applyFill="1" applyBorder="1" applyAlignment="1" applyProtection="1">
      <alignment horizontal="right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9" borderId="0" xfId="0" applyFont="1" applyFill="1" applyAlignment="1" applyProtection="1">
      <alignment/>
      <protection hidden="1"/>
    </xf>
    <xf numFmtId="0" fontId="7" fillId="9" borderId="0" xfId="0" applyFont="1" applyFill="1" applyAlignment="1" applyProtection="1">
      <alignment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right"/>
      <protection hidden="1"/>
    </xf>
    <xf numFmtId="0" fontId="11" fillId="9" borderId="5" xfId="0" applyFont="1" applyFill="1" applyBorder="1" applyAlignment="1" applyProtection="1">
      <alignment horizontal="right"/>
      <protection hidden="1"/>
    </xf>
    <xf numFmtId="0" fontId="11" fillId="9" borderId="6" xfId="0" applyFont="1" applyFill="1" applyBorder="1" applyAlignment="1" applyProtection="1">
      <alignment horizontal="right"/>
      <protection hidden="1"/>
    </xf>
    <xf numFmtId="49" fontId="0" fillId="3" borderId="2" xfId="0" applyNumberFormat="1" applyFill="1" applyBorder="1" applyAlignment="1" applyProtection="1">
      <alignment/>
      <protection locked="0"/>
    </xf>
    <xf numFmtId="49" fontId="0" fillId="3" borderId="2" xfId="0" applyNumberFormat="1" applyFill="1" applyBorder="1" applyAlignment="1" applyProtection="1">
      <alignment/>
      <protection hidden="1"/>
    </xf>
    <xf numFmtId="0" fontId="9" fillId="11" borderId="3" xfId="0" applyFont="1" applyFill="1" applyBorder="1" applyAlignment="1" applyProtection="1">
      <alignment vertical="center"/>
      <protection hidden="1"/>
    </xf>
  </cellXfs>
  <cellStyles count="10">
    <cellStyle name="Normal" xfId="0"/>
    <cellStyle name="Comma" xfId="15"/>
    <cellStyle name="Comma [0]" xfId="16"/>
    <cellStyle name="Normal_Int. Data Table" xfId="17"/>
    <cellStyle name="Percent" xfId="18"/>
    <cellStyle name="Standard_Anpassen der Amortisation" xfId="19"/>
    <cellStyle name="Currency" xfId="20"/>
    <cellStyle name="Currency [0]" xfId="21"/>
    <cellStyle name="Währung [0]_Compiling Utility Macros" xfId="22"/>
    <cellStyle name="Währung_Compiling Utility Macros" xfId="23"/>
  </cellStyles>
  <dxfs count="2">
    <dxf>
      <font>
        <color rgb="FFE6ECEB"/>
      </font>
      <border/>
    </dxf>
    <dxf>
      <font>
        <b/>
        <i val="0"/>
        <color rgb="FFFF0000"/>
      </font>
      <fill>
        <patternFill>
          <bgColor rgb="FFF4E9D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B52C5"/>
      <rgbColor rgb="00CCD8D8"/>
      <rgbColor rgb="00FDD093"/>
      <rgbColor rgb="0000FFFF"/>
      <rgbColor rgb="00800000"/>
      <rgbColor rgb="00008000"/>
      <rgbColor rgb="003B416D"/>
      <rgbColor rgb="00D7D8C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5357"/>
      <rgbColor rgb="00800000"/>
      <rgbColor rgb="00008080"/>
      <rgbColor rgb="00FF3300"/>
      <rgbColor rgb="0000CCFF"/>
      <rgbColor rgb="00CCFFFF"/>
      <rgbColor rgb="00F6F8F7"/>
      <rgbColor rgb="00E6ECEB"/>
      <rgbColor rgb="0099CCFF"/>
      <rgbColor rgb="00FCEEB0"/>
      <rgbColor rgb="00F4E9D8"/>
      <rgbColor rgb="00FFCC99"/>
      <rgbColor rgb="006370D3"/>
      <rgbColor rgb="0033CCCC"/>
      <rgbColor rgb="00C9DBD5"/>
      <rgbColor rgb="00FFCC00"/>
      <rgbColor rgb="00FF9900"/>
      <rgbColor rgb="00FF6600"/>
      <rgbColor rgb="00888EA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1">
      <selection activeCell="F6" sqref="F6:H6"/>
    </sheetView>
  </sheetViews>
  <sheetFormatPr defaultColWidth="9.140625" defaultRowHeight="12.75"/>
  <cols>
    <col min="1" max="4" width="9.140625" style="2" customWidth="1"/>
    <col min="5" max="5" width="1.1484375" style="2" customWidth="1"/>
    <col min="6" max="6" width="4.7109375" style="2" customWidth="1"/>
    <col min="7" max="7" width="2.28125" style="2" customWidth="1"/>
    <col min="8" max="8" width="4.7109375" style="2" customWidth="1"/>
    <col min="9" max="9" width="9.140625" style="2" customWidth="1"/>
    <col min="10" max="10" width="10.140625" style="2" bestFit="1" customWidth="1"/>
    <col min="11" max="16384" width="9.140625" style="2" customWidth="1"/>
  </cols>
  <sheetData>
    <row r="2" spans="2:12" ht="15.75">
      <c r="B2" s="25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4" ht="12.75">
      <c r="B4" s="2" t="s">
        <v>21</v>
      </c>
    </row>
    <row r="5" ht="6.75" customHeight="1"/>
    <row r="6" spans="2:8" ht="19.5" customHeight="1">
      <c r="B6" s="7" t="s">
        <v>14</v>
      </c>
      <c r="C6" s="7"/>
      <c r="D6" s="7"/>
      <c r="E6" s="3"/>
      <c r="F6" s="19">
        <v>2008</v>
      </c>
      <c r="G6" s="20"/>
      <c r="H6" s="21"/>
    </row>
    <row r="8" spans="2:12" ht="19.5" customHeight="1">
      <c r="B8" s="23" t="s">
        <v>22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2:12" ht="19.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6:10" ht="18" customHeight="1">
      <c r="F10" s="9" t="s">
        <v>7</v>
      </c>
      <c r="G10" s="9"/>
      <c r="H10" s="9" t="s">
        <v>8</v>
      </c>
      <c r="J10" s="5"/>
    </row>
    <row r="11" spans="2:10" ht="15" customHeight="1">
      <c r="B11" s="31" t="s">
        <v>13</v>
      </c>
      <c r="C11" s="31"/>
      <c r="D11" s="31"/>
      <c r="E11" s="3"/>
      <c r="F11" s="8">
        <v>1</v>
      </c>
      <c r="G11" s="6" t="s">
        <v>9</v>
      </c>
      <c r="H11" s="8">
        <v>1</v>
      </c>
      <c r="J11" s="4">
        <f>IF(F11*H11&gt;0,DATE(Anno,H11,F11),"")</f>
        <v>39448</v>
      </c>
    </row>
    <row r="12" spans="2:10" ht="15" customHeight="1">
      <c r="B12" s="31" t="s">
        <v>15</v>
      </c>
      <c r="C12" s="31"/>
      <c r="D12" s="31"/>
      <c r="E12" s="3"/>
      <c r="F12" s="8">
        <v>6</v>
      </c>
      <c r="G12" s="6" t="s">
        <v>9</v>
      </c>
      <c r="H12" s="8">
        <v>1</v>
      </c>
      <c r="J12" s="4">
        <f aca="true" t="shared" si="0" ref="J12:J24">IF(F12*H12&gt;0,DATE(Anno,H12,F12),"")</f>
        <v>39453</v>
      </c>
    </row>
    <row r="13" spans="2:10" ht="15" customHeight="1">
      <c r="B13" s="31" t="s">
        <v>23</v>
      </c>
      <c r="C13" s="31"/>
      <c r="D13" s="31"/>
      <c r="E13" s="3"/>
      <c r="F13" s="8">
        <v>25</v>
      </c>
      <c r="G13" s="6" t="s">
        <v>9</v>
      </c>
      <c r="H13" s="8">
        <v>4</v>
      </c>
      <c r="J13" s="4">
        <f t="shared" si="0"/>
        <v>39563</v>
      </c>
    </row>
    <row r="14" spans="2:10" ht="15" customHeight="1">
      <c r="B14" s="31" t="s">
        <v>16</v>
      </c>
      <c r="C14" s="31"/>
      <c r="D14" s="31"/>
      <c r="E14" s="3"/>
      <c r="F14" s="8">
        <v>1</v>
      </c>
      <c r="G14" s="6" t="s">
        <v>9</v>
      </c>
      <c r="H14" s="8">
        <v>5</v>
      </c>
      <c r="J14" s="4">
        <f t="shared" si="0"/>
        <v>39569</v>
      </c>
    </row>
    <row r="15" spans="2:10" ht="15" customHeight="1">
      <c r="B15" s="31" t="s">
        <v>24</v>
      </c>
      <c r="C15" s="31"/>
      <c r="D15" s="31"/>
      <c r="E15" s="3"/>
      <c r="F15" s="8">
        <v>2</v>
      </c>
      <c r="G15" s="6" t="s">
        <v>9</v>
      </c>
      <c r="H15" s="8">
        <v>6</v>
      </c>
      <c r="J15" s="4">
        <f t="shared" si="0"/>
        <v>39601</v>
      </c>
    </row>
    <row r="16" spans="2:10" ht="15" customHeight="1">
      <c r="B16" s="31" t="s">
        <v>17</v>
      </c>
      <c r="C16" s="31"/>
      <c r="D16" s="31"/>
      <c r="E16" s="3"/>
      <c r="F16" s="8">
        <v>15</v>
      </c>
      <c r="G16" s="6" t="s">
        <v>9</v>
      </c>
      <c r="H16" s="8">
        <v>8</v>
      </c>
      <c r="J16" s="4">
        <f t="shared" si="0"/>
        <v>39675</v>
      </c>
    </row>
    <row r="17" spans="2:10" ht="15" customHeight="1">
      <c r="B17" s="31" t="s">
        <v>25</v>
      </c>
      <c r="C17" s="31"/>
      <c r="D17" s="31"/>
      <c r="E17" s="3"/>
      <c r="F17" s="8">
        <v>1</v>
      </c>
      <c r="G17" s="6" t="s">
        <v>9</v>
      </c>
      <c r="H17" s="8">
        <v>11</v>
      </c>
      <c r="J17" s="4">
        <f t="shared" si="0"/>
        <v>39753</v>
      </c>
    </row>
    <row r="18" spans="2:10" ht="15" customHeight="1">
      <c r="B18" s="31" t="s">
        <v>26</v>
      </c>
      <c r="C18" s="31"/>
      <c r="D18" s="31"/>
      <c r="E18" s="3"/>
      <c r="F18" s="8">
        <v>8</v>
      </c>
      <c r="G18" s="6" t="s">
        <v>9</v>
      </c>
      <c r="H18" s="8">
        <v>12</v>
      </c>
      <c r="J18" s="4">
        <f t="shared" si="0"/>
        <v>39790</v>
      </c>
    </row>
    <row r="19" spans="2:10" ht="15" customHeight="1">
      <c r="B19" s="31" t="s">
        <v>18</v>
      </c>
      <c r="C19" s="31"/>
      <c r="D19" s="31"/>
      <c r="E19" s="3"/>
      <c r="F19" s="8">
        <v>25</v>
      </c>
      <c r="G19" s="6" t="s">
        <v>9</v>
      </c>
      <c r="H19" s="8">
        <v>12</v>
      </c>
      <c r="J19" s="4">
        <f t="shared" si="0"/>
        <v>39807</v>
      </c>
    </row>
    <row r="20" spans="2:10" ht="15" customHeight="1">
      <c r="B20" s="31" t="s">
        <v>19</v>
      </c>
      <c r="C20" s="31"/>
      <c r="D20" s="31"/>
      <c r="E20" s="3"/>
      <c r="F20" s="8">
        <v>26</v>
      </c>
      <c r="G20" s="6" t="s">
        <v>9</v>
      </c>
      <c r="H20" s="8">
        <v>12</v>
      </c>
      <c r="J20" s="4">
        <f t="shared" si="0"/>
        <v>39808</v>
      </c>
    </row>
    <row r="21" spans="2:10" ht="15" customHeight="1">
      <c r="B21" s="31" t="s">
        <v>10</v>
      </c>
      <c r="C21" s="31"/>
      <c r="D21" s="31"/>
      <c r="E21" s="3"/>
      <c r="F21" s="8">
        <v>27</v>
      </c>
      <c r="G21" s="6" t="s">
        <v>9</v>
      </c>
      <c r="H21" s="8">
        <v>12</v>
      </c>
      <c r="J21" s="4">
        <f t="shared" si="0"/>
        <v>39809</v>
      </c>
    </row>
    <row r="22" spans="2:10" ht="15" customHeight="1">
      <c r="B22" s="31"/>
      <c r="C22" s="31"/>
      <c r="D22" s="31"/>
      <c r="E22" s="3"/>
      <c r="F22" s="8"/>
      <c r="G22" s="6" t="s">
        <v>9</v>
      </c>
      <c r="H22" s="8"/>
      <c r="J22" s="4">
        <f t="shared" si="0"/>
      </c>
    </row>
    <row r="23" spans="2:10" ht="15" customHeight="1">
      <c r="B23" s="31"/>
      <c r="C23" s="31"/>
      <c r="D23" s="31"/>
      <c r="E23" s="3"/>
      <c r="F23" s="8"/>
      <c r="G23" s="6" t="s">
        <v>9</v>
      </c>
      <c r="H23" s="8"/>
      <c r="J23" s="4">
        <f t="shared" si="0"/>
      </c>
    </row>
    <row r="24" spans="2:10" ht="15" customHeight="1">
      <c r="B24" s="31"/>
      <c r="C24" s="31"/>
      <c r="D24" s="31"/>
      <c r="E24" s="3"/>
      <c r="F24" s="8"/>
      <c r="G24" s="6" t="s">
        <v>9</v>
      </c>
      <c r="H24" s="8"/>
      <c r="J24" s="4">
        <f t="shared" si="0"/>
      </c>
    </row>
    <row r="25" spans="2:10" ht="15" customHeight="1">
      <c r="B25" s="31"/>
      <c r="C25" s="31"/>
      <c r="D25" s="31"/>
      <c r="E25" s="3"/>
      <c r="F25" s="8"/>
      <c r="G25" s="6" t="s">
        <v>9</v>
      </c>
      <c r="H25" s="8"/>
      <c r="J25" s="4">
        <f>IF(F25*H25&gt;0,DATE(Anno,H25,F25),"")</f>
      </c>
    </row>
    <row r="26" spans="2:10" ht="15" customHeight="1">
      <c r="B26" s="32" t="s">
        <v>20</v>
      </c>
      <c r="C26" s="32"/>
      <c r="D26" s="32"/>
      <c r="E26" s="3"/>
      <c r="F26" s="33">
        <f>DAY(Pasqua)+1</f>
        <v>24</v>
      </c>
      <c r="G26" s="6" t="s">
        <v>9</v>
      </c>
      <c r="H26" s="33">
        <f>MONTH(Pasqua)</f>
        <v>3</v>
      </c>
      <c r="J26" s="4">
        <f>IF(F26*H26&gt;0,DATE(Anno,H26,F26),"")</f>
        <v>39531</v>
      </c>
    </row>
    <row r="27" ht="12.75">
      <c r="J27" s="5"/>
    </row>
    <row r="29" spans="2:12" ht="12.75">
      <c r="B29" s="22" t="s">
        <v>11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sheetProtection password="853D" sheet="1" objects="1" scenarios="1"/>
  <mergeCells count="20">
    <mergeCell ref="B13:D13"/>
    <mergeCell ref="B14:D14"/>
    <mergeCell ref="B8:L9"/>
    <mergeCell ref="B2:L2"/>
    <mergeCell ref="B11:D11"/>
    <mergeCell ref="B12:D12"/>
    <mergeCell ref="B16:D16"/>
    <mergeCell ref="B17:D17"/>
    <mergeCell ref="B18:D18"/>
    <mergeCell ref="B29:L29"/>
    <mergeCell ref="B25:D25"/>
    <mergeCell ref="B26:D26"/>
    <mergeCell ref="F6:H6"/>
    <mergeCell ref="B23:D23"/>
    <mergeCell ref="B24:D24"/>
    <mergeCell ref="B19:D19"/>
    <mergeCell ref="B20:D20"/>
    <mergeCell ref="B21:D21"/>
    <mergeCell ref="B22:D22"/>
    <mergeCell ref="B15:D1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9</v>
      </c>
      <c r="B2" s="27" t="str">
        <f>"Settembre "&amp;Anno</f>
        <v>Settembre 2008</v>
      </c>
      <c r="C2" s="27"/>
      <c r="D2" s="27"/>
      <c r="E2" s="27"/>
      <c r="F2" s="27"/>
      <c r="G2" s="27"/>
      <c r="H2" s="27"/>
      <c r="I2" s="12">
        <f>DATE(Anno,A2,1)</f>
        <v>39692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39692</v>
      </c>
      <c r="C4" s="17">
        <f aca="true" t="shared" si="0" ref="C4:H4">B4+1</f>
        <v>39693</v>
      </c>
      <c r="D4" s="17">
        <f t="shared" si="0"/>
        <v>39694</v>
      </c>
      <c r="E4" s="17">
        <f t="shared" si="0"/>
        <v>39695</v>
      </c>
      <c r="F4" s="17">
        <f t="shared" si="0"/>
        <v>39696</v>
      </c>
      <c r="G4" s="17">
        <f t="shared" si="0"/>
        <v>39697</v>
      </c>
      <c r="H4" s="18">
        <f t="shared" si="0"/>
        <v>39698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39699</v>
      </c>
      <c r="C6" s="17">
        <f aca="true" t="shared" si="1" ref="C6:H6">B6+1</f>
        <v>39700</v>
      </c>
      <c r="D6" s="17">
        <f t="shared" si="1"/>
        <v>39701</v>
      </c>
      <c r="E6" s="17">
        <f t="shared" si="1"/>
        <v>39702</v>
      </c>
      <c r="F6" s="17">
        <f t="shared" si="1"/>
        <v>39703</v>
      </c>
      <c r="G6" s="17">
        <f t="shared" si="1"/>
        <v>39704</v>
      </c>
      <c r="H6" s="18">
        <f t="shared" si="1"/>
        <v>39705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39706</v>
      </c>
      <c r="C8" s="17">
        <f aca="true" t="shared" si="2" ref="C8:H8">B8+1</f>
        <v>39707</v>
      </c>
      <c r="D8" s="17">
        <f t="shared" si="2"/>
        <v>39708</v>
      </c>
      <c r="E8" s="17">
        <f t="shared" si="2"/>
        <v>39709</v>
      </c>
      <c r="F8" s="17">
        <f t="shared" si="2"/>
        <v>39710</v>
      </c>
      <c r="G8" s="17">
        <f t="shared" si="2"/>
        <v>39711</v>
      </c>
      <c r="H8" s="18">
        <f t="shared" si="2"/>
        <v>39712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39713</v>
      </c>
      <c r="C10" s="17">
        <f aca="true" t="shared" si="3" ref="C10:H10">B10+1</f>
        <v>39714</v>
      </c>
      <c r="D10" s="17">
        <f t="shared" si="3"/>
        <v>39715</v>
      </c>
      <c r="E10" s="17">
        <f t="shared" si="3"/>
        <v>39716</v>
      </c>
      <c r="F10" s="17">
        <f t="shared" si="3"/>
        <v>39717</v>
      </c>
      <c r="G10" s="17">
        <f t="shared" si="3"/>
        <v>39718</v>
      </c>
      <c r="H10" s="18">
        <f t="shared" si="3"/>
        <v>39719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39720</v>
      </c>
      <c r="C12" s="17">
        <f aca="true" t="shared" si="4" ref="C12:H12">B12+1</f>
        <v>39721</v>
      </c>
      <c r="D12" s="17">
        <f t="shared" si="4"/>
        <v>39722</v>
      </c>
      <c r="E12" s="17">
        <f t="shared" si="4"/>
        <v>39723</v>
      </c>
      <c r="F12" s="17">
        <f t="shared" si="4"/>
        <v>39724</v>
      </c>
      <c r="G12" s="17">
        <f t="shared" si="4"/>
        <v>39725</v>
      </c>
      <c r="H12" s="18">
        <f t="shared" si="4"/>
        <v>39726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39727</v>
      </c>
      <c r="C14" s="17">
        <f aca="true" t="shared" si="5" ref="C14:H14">B14+1</f>
        <v>39728</v>
      </c>
      <c r="D14" s="17">
        <f t="shared" si="5"/>
        <v>39729</v>
      </c>
      <c r="E14" s="17">
        <f t="shared" si="5"/>
        <v>39730</v>
      </c>
      <c r="F14" s="17">
        <f t="shared" si="5"/>
        <v>39731</v>
      </c>
      <c r="G14" s="17">
        <f t="shared" si="5"/>
        <v>39732</v>
      </c>
      <c r="H14" s="18">
        <f t="shared" si="5"/>
        <v>39733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10</v>
      </c>
      <c r="B2" s="27" t="str">
        <f>"Ottobre "&amp;Anno</f>
        <v>Ottobre 2008</v>
      </c>
      <c r="C2" s="27"/>
      <c r="D2" s="27"/>
      <c r="E2" s="27"/>
      <c r="F2" s="27"/>
      <c r="G2" s="27"/>
      <c r="H2" s="27"/>
      <c r="I2" s="12">
        <f>DATE(Anno,A2,1)</f>
        <v>39722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39720</v>
      </c>
      <c r="C4" s="17">
        <f aca="true" t="shared" si="0" ref="C4:H4">B4+1</f>
        <v>39721</v>
      </c>
      <c r="D4" s="17">
        <f t="shared" si="0"/>
        <v>39722</v>
      </c>
      <c r="E4" s="17">
        <f t="shared" si="0"/>
        <v>39723</v>
      </c>
      <c r="F4" s="17">
        <f t="shared" si="0"/>
        <v>39724</v>
      </c>
      <c r="G4" s="17">
        <f t="shared" si="0"/>
        <v>39725</v>
      </c>
      <c r="H4" s="18">
        <f t="shared" si="0"/>
        <v>39726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39727</v>
      </c>
      <c r="C6" s="17">
        <f aca="true" t="shared" si="1" ref="C6:H6">B6+1</f>
        <v>39728</v>
      </c>
      <c r="D6" s="17">
        <f t="shared" si="1"/>
        <v>39729</v>
      </c>
      <c r="E6" s="17">
        <f t="shared" si="1"/>
        <v>39730</v>
      </c>
      <c r="F6" s="17">
        <f t="shared" si="1"/>
        <v>39731</v>
      </c>
      <c r="G6" s="17">
        <f t="shared" si="1"/>
        <v>39732</v>
      </c>
      <c r="H6" s="18">
        <f t="shared" si="1"/>
        <v>39733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39734</v>
      </c>
      <c r="C8" s="17">
        <f aca="true" t="shared" si="2" ref="C8:H8">B8+1</f>
        <v>39735</v>
      </c>
      <c r="D8" s="17">
        <f t="shared" si="2"/>
        <v>39736</v>
      </c>
      <c r="E8" s="17">
        <f t="shared" si="2"/>
        <v>39737</v>
      </c>
      <c r="F8" s="17">
        <f t="shared" si="2"/>
        <v>39738</v>
      </c>
      <c r="G8" s="17">
        <f t="shared" si="2"/>
        <v>39739</v>
      </c>
      <c r="H8" s="18">
        <f t="shared" si="2"/>
        <v>39740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39741</v>
      </c>
      <c r="C10" s="17">
        <f aca="true" t="shared" si="3" ref="C10:H10">B10+1</f>
        <v>39742</v>
      </c>
      <c r="D10" s="17">
        <f t="shared" si="3"/>
        <v>39743</v>
      </c>
      <c r="E10" s="17">
        <f t="shared" si="3"/>
        <v>39744</v>
      </c>
      <c r="F10" s="17">
        <f t="shared" si="3"/>
        <v>39745</v>
      </c>
      <c r="G10" s="17">
        <f t="shared" si="3"/>
        <v>39746</v>
      </c>
      <c r="H10" s="18">
        <f t="shared" si="3"/>
        <v>39747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39748</v>
      </c>
      <c r="C12" s="17">
        <f aca="true" t="shared" si="4" ref="C12:H12">B12+1</f>
        <v>39749</v>
      </c>
      <c r="D12" s="17">
        <f t="shared" si="4"/>
        <v>39750</v>
      </c>
      <c r="E12" s="17">
        <f t="shared" si="4"/>
        <v>39751</v>
      </c>
      <c r="F12" s="17">
        <f t="shared" si="4"/>
        <v>39752</v>
      </c>
      <c r="G12" s="17">
        <f t="shared" si="4"/>
        <v>39753</v>
      </c>
      <c r="H12" s="18">
        <f t="shared" si="4"/>
        <v>39754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39755</v>
      </c>
      <c r="C14" s="17">
        <f aca="true" t="shared" si="5" ref="C14:H14">B14+1</f>
        <v>39756</v>
      </c>
      <c r="D14" s="17">
        <f t="shared" si="5"/>
        <v>39757</v>
      </c>
      <c r="E14" s="17">
        <f t="shared" si="5"/>
        <v>39758</v>
      </c>
      <c r="F14" s="17">
        <f t="shared" si="5"/>
        <v>39759</v>
      </c>
      <c r="G14" s="17">
        <f t="shared" si="5"/>
        <v>39760</v>
      </c>
      <c r="H14" s="18">
        <f t="shared" si="5"/>
        <v>39761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1" customWidth="1"/>
    <col min="2" max="8" width="16.7109375" style="1" customWidth="1"/>
    <col min="9" max="9" width="11.7109375" style="1" customWidth="1"/>
    <col min="10" max="16384" width="9.140625" style="1" customWidth="1"/>
  </cols>
  <sheetData>
    <row r="2" spans="1:9" ht="30" customHeight="1">
      <c r="A2" s="11">
        <v>11</v>
      </c>
      <c r="B2" s="27" t="str">
        <f>"Novembre "&amp;Anno</f>
        <v>Novembre 2008</v>
      </c>
      <c r="C2" s="27"/>
      <c r="D2" s="27"/>
      <c r="E2" s="27"/>
      <c r="F2" s="27"/>
      <c r="G2" s="27"/>
      <c r="H2" s="27"/>
      <c r="I2" s="12">
        <f>DATE(Anno,A2,1)</f>
        <v>39753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39748</v>
      </c>
      <c r="C4" s="17">
        <f aca="true" t="shared" si="0" ref="C4:H4">B4+1</f>
        <v>39749</v>
      </c>
      <c r="D4" s="17">
        <f t="shared" si="0"/>
        <v>39750</v>
      </c>
      <c r="E4" s="17">
        <f t="shared" si="0"/>
        <v>39751</v>
      </c>
      <c r="F4" s="17">
        <f t="shared" si="0"/>
        <v>39752</v>
      </c>
      <c r="G4" s="17">
        <f t="shared" si="0"/>
        <v>39753</v>
      </c>
      <c r="H4" s="18">
        <f t="shared" si="0"/>
        <v>39754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39755</v>
      </c>
      <c r="C6" s="17">
        <f aca="true" t="shared" si="1" ref="C6:H6">B6+1</f>
        <v>39756</v>
      </c>
      <c r="D6" s="17">
        <f t="shared" si="1"/>
        <v>39757</v>
      </c>
      <c r="E6" s="17">
        <f t="shared" si="1"/>
        <v>39758</v>
      </c>
      <c r="F6" s="17">
        <f t="shared" si="1"/>
        <v>39759</v>
      </c>
      <c r="G6" s="17">
        <f t="shared" si="1"/>
        <v>39760</v>
      </c>
      <c r="H6" s="18">
        <f t="shared" si="1"/>
        <v>39761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39762</v>
      </c>
      <c r="C8" s="17">
        <f aca="true" t="shared" si="2" ref="C8:H8">B8+1</f>
        <v>39763</v>
      </c>
      <c r="D8" s="17">
        <f t="shared" si="2"/>
        <v>39764</v>
      </c>
      <c r="E8" s="17">
        <f t="shared" si="2"/>
        <v>39765</v>
      </c>
      <c r="F8" s="17">
        <f t="shared" si="2"/>
        <v>39766</v>
      </c>
      <c r="G8" s="17">
        <f t="shared" si="2"/>
        <v>39767</v>
      </c>
      <c r="H8" s="18">
        <f t="shared" si="2"/>
        <v>39768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39769</v>
      </c>
      <c r="C10" s="17">
        <f aca="true" t="shared" si="3" ref="C10:H10">B10+1</f>
        <v>39770</v>
      </c>
      <c r="D10" s="17">
        <f t="shared" si="3"/>
        <v>39771</v>
      </c>
      <c r="E10" s="17">
        <f t="shared" si="3"/>
        <v>39772</v>
      </c>
      <c r="F10" s="17">
        <f t="shared" si="3"/>
        <v>39773</v>
      </c>
      <c r="G10" s="17">
        <f t="shared" si="3"/>
        <v>39774</v>
      </c>
      <c r="H10" s="18">
        <f t="shared" si="3"/>
        <v>39775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39776</v>
      </c>
      <c r="C12" s="17">
        <f aca="true" t="shared" si="4" ref="C12:H12">B12+1</f>
        <v>39777</v>
      </c>
      <c r="D12" s="17">
        <f t="shared" si="4"/>
        <v>39778</v>
      </c>
      <c r="E12" s="17">
        <f t="shared" si="4"/>
        <v>39779</v>
      </c>
      <c r="F12" s="17">
        <f t="shared" si="4"/>
        <v>39780</v>
      </c>
      <c r="G12" s="17">
        <f t="shared" si="4"/>
        <v>39781</v>
      </c>
      <c r="H12" s="18">
        <f t="shared" si="4"/>
        <v>39782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39783</v>
      </c>
      <c r="C14" s="17">
        <f aca="true" t="shared" si="5" ref="C14:H14">B14+1</f>
        <v>39784</v>
      </c>
      <c r="D14" s="17">
        <f t="shared" si="5"/>
        <v>39785</v>
      </c>
      <c r="E14" s="17">
        <f t="shared" si="5"/>
        <v>39786</v>
      </c>
      <c r="F14" s="17">
        <f t="shared" si="5"/>
        <v>39787</v>
      </c>
      <c r="G14" s="17">
        <f t="shared" si="5"/>
        <v>39788</v>
      </c>
      <c r="H14" s="18">
        <f t="shared" si="5"/>
        <v>39789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1" customWidth="1"/>
    <col min="9" max="9" width="11.7109375" style="5" customWidth="1"/>
    <col min="10" max="16384" width="9.140625" style="1" customWidth="1"/>
  </cols>
  <sheetData>
    <row r="2" spans="1:9" ht="30" customHeight="1">
      <c r="A2" s="11">
        <v>12</v>
      </c>
      <c r="B2" s="27" t="str">
        <f>"Dicembre "&amp;Anno</f>
        <v>Dicembre 2008</v>
      </c>
      <c r="C2" s="27"/>
      <c r="D2" s="27"/>
      <c r="E2" s="27"/>
      <c r="F2" s="27"/>
      <c r="G2" s="27"/>
      <c r="H2" s="27"/>
      <c r="I2" s="12">
        <f>DATE(Anno,A2,1)</f>
        <v>39783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39783</v>
      </c>
      <c r="C4" s="17">
        <f aca="true" t="shared" si="0" ref="C4:H4">B4+1</f>
        <v>39784</v>
      </c>
      <c r="D4" s="17">
        <f t="shared" si="0"/>
        <v>39785</v>
      </c>
      <c r="E4" s="17">
        <f t="shared" si="0"/>
        <v>39786</v>
      </c>
      <c r="F4" s="17">
        <f t="shared" si="0"/>
        <v>39787</v>
      </c>
      <c r="G4" s="17">
        <f t="shared" si="0"/>
        <v>39788</v>
      </c>
      <c r="H4" s="18">
        <f t="shared" si="0"/>
        <v>39789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39790</v>
      </c>
      <c r="C6" s="17">
        <f aca="true" t="shared" si="1" ref="C6:H6">B6+1</f>
        <v>39791</v>
      </c>
      <c r="D6" s="17">
        <f t="shared" si="1"/>
        <v>39792</v>
      </c>
      <c r="E6" s="17">
        <f t="shared" si="1"/>
        <v>39793</v>
      </c>
      <c r="F6" s="17">
        <f t="shared" si="1"/>
        <v>39794</v>
      </c>
      <c r="G6" s="17">
        <f t="shared" si="1"/>
        <v>39795</v>
      </c>
      <c r="H6" s="18">
        <f t="shared" si="1"/>
        <v>39796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39797</v>
      </c>
      <c r="C8" s="17">
        <f aca="true" t="shared" si="2" ref="C8:H8">B8+1</f>
        <v>39798</v>
      </c>
      <c r="D8" s="17">
        <f t="shared" si="2"/>
        <v>39799</v>
      </c>
      <c r="E8" s="17">
        <f t="shared" si="2"/>
        <v>39800</v>
      </c>
      <c r="F8" s="17">
        <f t="shared" si="2"/>
        <v>39801</v>
      </c>
      <c r="G8" s="17">
        <f t="shared" si="2"/>
        <v>39802</v>
      </c>
      <c r="H8" s="18">
        <f t="shared" si="2"/>
        <v>39803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39804</v>
      </c>
      <c r="C10" s="17">
        <f aca="true" t="shared" si="3" ref="C10:H10">B10+1</f>
        <v>39805</v>
      </c>
      <c r="D10" s="17">
        <f t="shared" si="3"/>
        <v>39806</v>
      </c>
      <c r="E10" s="17">
        <f t="shared" si="3"/>
        <v>39807</v>
      </c>
      <c r="F10" s="17">
        <f t="shared" si="3"/>
        <v>39808</v>
      </c>
      <c r="G10" s="17">
        <f t="shared" si="3"/>
        <v>39809</v>
      </c>
      <c r="H10" s="18">
        <f t="shared" si="3"/>
        <v>39810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39811</v>
      </c>
      <c r="C12" s="17">
        <f aca="true" t="shared" si="4" ref="C12:H12">B12+1</f>
        <v>39812</v>
      </c>
      <c r="D12" s="17">
        <f t="shared" si="4"/>
        <v>39813</v>
      </c>
      <c r="E12" s="17">
        <f t="shared" si="4"/>
        <v>39814</v>
      </c>
      <c r="F12" s="17">
        <f t="shared" si="4"/>
        <v>39815</v>
      </c>
      <c r="G12" s="17">
        <f t="shared" si="4"/>
        <v>39816</v>
      </c>
      <c r="H12" s="18">
        <f t="shared" si="4"/>
        <v>39817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39818</v>
      </c>
      <c r="C14" s="17">
        <f aca="true" t="shared" si="5" ref="C14:H14">B14+1</f>
        <v>39819</v>
      </c>
      <c r="D14" s="17">
        <f t="shared" si="5"/>
        <v>39820</v>
      </c>
      <c r="E14" s="17">
        <f t="shared" si="5"/>
        <v>39821</v>
      </c>
      <c r="F14" s="17">
        <f t="shared" si="5"/>
        <v>39822</v>
      </c>
      <c r="G14" s="17">
        <f t="shared" si="5"/>
        <v>39823</v>
      </c>
      <c r="H14" s="18">
        <f t="shared" si="5"/>
        <v>39824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1</v>
      </c>
      <c r="B2" s="27" t="str">
        <f>"Gennaio "&amp;Anno</f>
        <v>Gennaio 2008</v>
      </c>
      <c r="C2" s="27"/>
      <c r="D2" s="27"/>
      <c r="E2" s="27"/>
      <c r="F2" s="27"/>
      <c r="G2" s="27"/>
      <c r="H2" s="27"/>
      <c r="I2" s="12">
        <f>DATE(Anno,A2,1)</f>
        <v>39448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39447</v>
      </c>
      <c r="C4" s="17">
        <f aca="true" t="shared" si="0" ref="C4:H4">B4+1</f>
        <v>39448</v>
      </c>
      <c r="D4" s="17">
        <f t="shared" si="0"/>
        <v>39449</v>
      </c>
      <c r="E4" s="17">
        <f t="shared" si="0"/>
        <v>39450</v>
      </c>
      <c r="F4" s="17">
        <f t="shared" si="0"/>
        <v>39451</v>
      </c>
      <c r="G4" s="17">
        <f t="shared" si="0"/>
        <v>39452</v>
      </c>
      <c r="H4" s="18">
        <f t="shared" si="0"/>
        <v>39453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39454</v>
      </c>
      <c r="C6" s="17">
        <f aca="true" t="shared" si="1" ref="C6:H6">B6+1</f>
        <v>39455</v>
      </c>
      <c r="D6" s="17">
        <f t="shared" si="1"/>
        <v>39456</v>
      </c>
      <c r="E6" s="17">
        <f t="shared" si="1"/>
        <v>39457</v>
      </c>
      <c r="F6" s="17">
        <f t="shared" si="1"/>
        <v>39458</v>
      </c>
      <c r="G6" s="17">
        <f t="shared" si="1"/>
        <v>39459</v>
      </c>
      <c r="H6" s="18">
        <f t="shared" si="1"/>
        <v>39460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39461</v>
      </c>
      <c r="C8" s="17">
        <f aca="true" t="shared" si="2" ref="C8:H8">B8+1</f>
        <v>39462</v>
      </c>
      <c r="D8" s="17">
        <f t="shared" si="2"/>
        <v>39463</v>
      </c>
      <c r="E8" s="17">
        <f t="shared" si="2"/>
        <v>39464</v>
      </c>
      <c r="F8" s="17">
        <f t="shared" si="2"/>
        <v>39465</v>
      </c>
      <c r="G8" s="17">
        <f t="shared" si="2"/>
        <v>39466</v>
      </c>
      <c r="H8" s="18">
        <f t="shared" si="2"/>
        <v>39467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39468</v>
      </c>
      <c r="C10" s="17">
        <f aca="true" t="shared" si="3" ref="C10:H10">B10+1</f>
        <v>39469</v>
      </c>
      <c r="D10" s="17">
        <f t="shared" si="3"/>
        <v>39470</v>
      </c>
      <c r="E10" s="17">
        <f t="shared" si="3"/>
        <v>39471</v>
      </c>
      <c r="F10" s="17">
        <f t="shared" si="3"/>
        <v>39472</v>
      </c>
      <c r="G10" s="17">
        <f t="shared" si="3"/>
        <v>39473</v>
      </c>
      <c r="H10" s="18">
        <f t="shared" si="3"/>
        <v>39474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39475</v>
      </c>
      <c r="C12" s="17">
        <f aca="true" t="shared" si="4" ref="C12:H12">B12+1</f>
        <v>39476</v>
      </c>
      <c r="D12" s="17">
        <f t="shared" si="4"/>
        <v>39477</v>
      </c>
      <c r="E12" s="17">
        <f t="shared" si="4"/>
        <v>39478</v>
      </c>
      <c r="F12" s="17">
        <f t="shared" si="4"/>
        <v>39479</v>
      </c>
      <c r="G12" s="17">
        <f t="shared" si="4"/>
        <v>39480</v>
      </c>
      <c r="H12" s="18">
        <f t="shared" si="4"/>
        <v>39481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39482</v>
      </c>
      <c r="C14" s="17">
        <f aca="true" t="shared" si="5" ref="C14:H14">B14+1</f>
        <v>39483</v>
      </c>
      <c r="D14" s="17">
        <f t="shared" si="5"/>
        <v>39484</v>
      </c>
      <c r="E14" s="17">
        <f t="shared" si="5"/>
        <v>39485</v>
      </c>
      <c r="F14" s="17">
        <f t="shared" si="5"/>
        <v>39486</v>
      </c>
      <c r="G14" s="17">
        <f t="shared" si="5"/>
        <v>39487</v>
      </c>
      <c r="H14" s="18">
        <f t="shared" si="5"/>
        <v>39488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2</v>
      </c>
      <c r="B2" s="27" t="str">
        <f>"Febbraio "&amp;Anno</f>
        <v>Febbraio 2008</v>
      </c>
      <c r="C2" s="27"/>
      <c r="D2" s="27"/>
      <c r="E2" s="27"/>
      <c r="F2" s="27"/>
      <c r="G2" s="27"/>
      <c r="H2" s="27"/>
      <c r="I2" s="12">
        <f>DATE(Anno,A2,1)</f>
        <v>39479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39475</v>
      </c>
      <c r="C4" s="17">
        <f aca="true" t="shared" si="0" ref="C4:H4">B4+1</f>
        <v>39476</v>
      </c>
      <c r="D4" s="17">
        <f t="shared" si="0"/>
        <v>39477</v>
      </c>
      <c r="E4" s="17">
        <f t="shared" si="0"/>
        <v>39478</v>
      </c>
      <c r="F4" s="17">
        <f t="shared" si="0"/>
        <v>39479</v>
      </c>
      <c r="G4" s="17">
        <f t="shared" si="0"/>
        <v>39480</v>
      </c>
      <c r="H4" s="18">
        <f t="shared" si="0"/>
        <v>39481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39482</v>
      </c>
      <c r="C6" s="17">
        <f aca="true" t="shared" si="1" ref="C6:H6">B6+1</f>
        <v>39483</v>
      </c>
      <c r="D6" s="17">
        <f t="shared" si="1"/>
        <v>39484</v>
      </c>
      <c r="E6" s="17">
        <f t="shared" si="1"/>
        <v>39485</v>
      </c>
      <c r="F6" s="17">
        <f t="shared" si="1"/>
        <v>39486</v>
      </c>
      <c r="G6" s="17">
        <f t="shared" si="1"/>
        <v>39487</v>
      </c>
      <c r="H6" s="18">
        <f t="shared" si="1"/>
        <v>39488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39489</v>
      </c>
      <c r="C8" s="17">
        <f aca="true" t="shared" si="2" ref="C8:H8">B8+1</f>
        <v>39490</v>
      </c>
      <c r="D8" s="17">
        <f t="shared" si="2"/>
        <v>39491</v>
      </c>
      <c r="E8" s="17">
        <f t="shared" si="2"/>
        <v>39492</v>
      </c>
      <c r="F8" s="17">
        <f t="shared" si="2"/>
        <v>39493</v>
      </c>
      <c r="G8" s="17">
        <f t="shared" si="2"/>
        <v>39494</v>
      </c>
      <c r="H8" s="18">
        <f t="shared" si="2"/>
        <v>39495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39496</v>
      </c>
      <c r="C10" s="17">
        <f aca="true" t="shared" si="3" ref="C10:H10">B10+1</f>
        <v>39497</v>
      </c>
      <c r="D10" s="17">
        <f t="shared" si="3"/>
        <v>39498</v>
      </c>
      <c r="E10" s="17">
        <f t="shared" si="3"/>
        <v>39499</v>
      </c>
      <c r="F10" s="17">
        <f t="shared" si="3"/>
        <v>39500</v>
      </c>
      <c r="G10" s="17">
        <f t="shared" si="3"/>
        <v>39501</v>
      </c>
      <c r="H10" s="18">
        <f t="shared" si="3"/>
        <v>39502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39503</v>
      </c>
      <c r="C12" s="17">
        <f aca="true" t="shared" si="4" ref="C12:H12">B12+1</f>
        <v>39504</v>
      </c>
      <c r="D12" s="17">
        <f t="shared" si="4"/>
        <v>39505</v>
      </c>
      <c r="E12" s="17">
        <f t="shared" si="4"/>
        <v>39506</v>
      </c>
      <c r="F12" s="17">
        <f t="shared" si="4"/>
        <v>39507</v>
      </c>
      <c r="G12" s="17">
        <f t="shared" si="4"/>
        <v>39508</v>
      </c>
      <c r="H12" s="18">
        <f t="shared" si="4"/>
        <v>39509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39510</v>
      </c>
      <c r="C14" s="17">
        <f aca="true" t="shared" si="5" ref="C14:H14">B14+1</f>
        <v>39511</v>
      </c>
      <c r="D14" s="17">
        <f t="shared" si="5"/>
        <v>39512</v>
      </c>
      <c r="E14" s="17">
        <f t="shared" si="5"/>
        <v>39513</v>
      </c>
      <c r="F14" s="17">
        <f t="shared" si="5"/>
        <v>39514</v>
      </c>
      <c r="G14" s="17">
        <f t="shared" si="5"/>
        <v>39515</v>
      </c>
      <c r="H14" s="18">
        <f t="shared" si="5"/>
        <v>39516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3</v>
      </c>
      <c r="B2" s="27" t="str">
        <f>"Marzo "&amp;Anno</f>
        <v>Marzo 2008</v>
      </c>
      <c r="C2" s="27"/>
      <c r="D2" s="27"/>
      <c r="E2" s="27"/>
      <c r="F2" s="27"/>
      <c r="G2" s="27"/>
      <c r="H2" s="27"/>
      <c r="I2" s="12">
        <f>DATE(Anno,A2,1)</f>
        <v>39508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39503</v>
      </c>
      <c r="C4" s="17">
        <f aca="true" t="shared" si="0" ref="C4:H4">B4+1</f>
        <v>39504</v>
      </c>
      <c r="D4" s="17">
        <f t="shared" si="0"/>
        <v>39505</v>
      </c>
      <c r="E4" s="17">
        <f t="shared" si="0"/>
        <v>39506</v>
      </c>
      <c r="F4" s="17">
        <f t="shared" si="0"/>
        <v>39507</v>
      </c>
      <c r="G4" s="17">
        <f t="shared" si="0"/>
        <v>39508</v>
      </c>
      <c r="H4" s="18">
        <f t="shared" si="0"/>
        <v>39509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39510</v>
      </c>
      <c r="C6" s="17">
        <f aca="true" t="shared" si="1" ref="C6:H6">B6+1</f>
        <v>39511</v>
      </c>
      <c r="D6" s="17">
        <f t="shared" si="1"/>
        <v>39512</v>
      </c>
      <c r="E6" s="17">
        <f t="shared" si="1"/>
        <v>39513</v>
      </c>
      <c r="F6" s="17">
        <f t="shared" si="1"/>
        <v>39514</v>
      </c>
      <c r="G6" s="17">
        <f t="shared" si="1"/>
        <v>39515</v>
      </c>
      <c r="H6" s="18">
        <f t="shared" si="1"/>
        <v>39516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39517</v>
      </c>
      <c r="C8" s="17">
        <f aca="true" t="shared" si="2" ref="C8:H8">B8+1</f>
        <v>39518</v>
      </c>
      <c r="D8" s="17">
        <f t="shared" si="2"/>
        <v>39519</v>
      </c>
      <c r="E8" s="17">
        <f t="shared" si="2"/>
        <v>39520</v>
      </c>
      <c r="F8" s="17">
        <f t="shared" si="2"/>
        <v>39521</v>
      </c>
      <c r="G8" s="17">
        <f t="shared" si="2"/>
        <v>39522</v>
      </c>
      <c r="H8" s="18">
        <f t="shared" si="2"/>
        <v>39523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39524</v>
      </c>
      <c r="C10" s="17">
        <f aca="true" t="shared" si="3" ref="C10:H10">B10+1</f>
        <v>39525</v>
      </c>
      <c r="D10" s="17">
        <f t="shared" si="3"/>
        <v>39526</v>
      </c>
      <c r="E10" s="17">
        <f t="shared" si="3"/>
        <v>39527</v>
      </c>
      <c r="F10" s="17">
        <f t="shared" si="3"/>
        <v>39528</v>
      </c>
      <c r="G10" s="17">
        <f t="shared" si="3"/>
        <v>39529</v>
      </c>
      <c r="H10" s="18">
        <f t="shared" si="3"/>
        <v>39530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39531</v>
      </c>
      <c r="C12" s="17">
        <f aca="true" t="shared" si="4" ref="C12:H12">B12+1</f>
        <v>39532</v>
      </c>
      <c r="D12" s="17">
        <f t="shared" si="4"/>
        <v>39533</v>
      </c>
      <c r="E12" s="17">
        <f t="shared" si="4"/>
        <v>39534</v>
      </c>
      <c r="F12" s="17">
        <f t="shared" si="4"/>
        <v>39535</v>
      </c>
      <c r="G12" s="17">
        <f t="shared" si="4"/>
        <v>39536</v>
      </c>
      <c r="H12" s="18">
        <f t="shared" si="4"/>
        <v>39537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39538</v>
      </c>
      <c r="C14" s="17">
        <f aca="true" t="shared" si="5" ref="C14:H14">B14+1</f>
        <v>39539</v>
      </c>
      <c r="D14" s="17">
        <f t="shared" si="5"/>
        <v>39540</v>
      </c>
      <c r="E14" s="17">
        <f t="shared" si="5"/>
        <v>39541</v>
      </c>
      <c r="F14" s="17">
        <f t="shared" si="5"/>
        <v>39542</v>
      </c>
      <c r="G14" s="17">
        <f t="shared" si="5"/>
        <v>39543</v>
      </c>
      <c r="H14" s="18">
        <f t="shared" si="5"/>
        <v>39544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4</v>
      </c>
      <c r="B2" s="27" t="str">
        <f>"Aprile "&amp;Anno</f>
        <v>Aprile 2008</v>
      </c>
      <c r="C2" s="27"/>
      <c r="D2" s="27"/>
      <c r="E2" s="27"/>
      <c r="F2" s="27"/>
      <c r="G2" s="27"/>
      <c r="H2" s="27"/>
      <c r="I2" s="12">
        <f>DATE(Anno,A2,1)</f>
        <v>39539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39538</v>
      </c>
      <c r="C4" s="17">
        <f aca="true" t="shared" si="0" ref="C4:H4">B4+1</f>
        <v>39539</v>
      </c>
      <c r="D4" s="17">
        <f t="shared" si="0"/>
        <v>39540</v>
      </c>
      <c r="E4" s="17">
        <f t="shared" si="0"/>
        <v>39541</v>
      </c>
      <c r="F4" s="17">
        <f t="shared" si="0"/>
        <v>39542</v>
      </c>
      <c r="G4" s="17">
        <f t="shared" si="0"/>
        <v>39543</v>
      </c>
      <c r="H4" s="18">
        <f t="shared" si="0"/>
        <v>39544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39545</v>
      </c>
      <c r="C6" s="17">
        <f aca="true" t="shared" si="1" ref="C6:H6">B6+1</f>
        <v>39546</v>
      </c>
      <c r="D6" s="17">
        <f t="shared" si="1"/>
        <v>39547</v>
      </c>
      <c r="E6" s="17">
        <f t="shared" si="1"/>
        <v>39548</v>
      </c>
      <c r="F6" s="17">
        <f t="shared" si="1"/>
        <v>39549</v>
      </c>
      <c r="G6" s="17">
        <f t="shared" si="1"/>
        <v>39550</v>
      </c>
      <c r="H6" s="18">
        <f t="shared" si="1"/>
        <v>39551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39552</v>
      </c>
      <c r="C8" s="17">
        <f aca="true" t="shared" si="2" ref="C8:H8">B8+1</f>
        <v>39553</v>
      </c>
      <c r="D8" s="17">
        <f t="shared" si="2"/>
        <v>39554</v>
      </c>
      <c r="E8" s="17">
        <f t="shared" si="2"/>
        <v>39555</v>
      </c>
      <c r="F8" s="17">
        <f t="shared" si="2"/>
        <v>39556</v>
      </c>
      <c r="G8" s="17">
        <f t="shared" si="2"/>
        <v>39557</v>
      </c>
      <c r="H8" s="18">
        <f t="shared" si="2"/>
        <v>39558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39559</v>
      </c>
      <c r="C10" s="17">
        <f aca="true" t="shared" si="3" ref="C10:H10">B10+1</f>
        <v>39560</v>
      </c>
      <c r="D10" s="17">
        <f t="shared" si="3"/>
        <v>39561</v>
      </c>
      <c r="E10" s="17">
        <f t="shared" si="3"/>
        <v>39562</v>
      </c>
      <c r="F10" s="17">
        <f t="shared" si="3"/>
        <v>39563</v>
      </c>
      <c r="G10" s="17">
        <f t="shared" si="3"/>
        <v>39564</v>
      </c>
      <c r="H10" s="18">
        <f t="shared" si="3"/>
        <v>39565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39566</v>
      </c>
      <c r="C12" s="17">
        <f aca="true" t="shared" si="4" ref="C12:H12">B12+1</f>
        <v>39567</v>
      </c>
      <c r="D12" s="17">
        <f t="shared" si="4"/>
        <v>39568</v>
      </c>
      <c r="E12" s="17">
        <f t="shared" si="4"/>
        <v>39569</v>
      </c>
      <c r="F12" s="17">
        <f t="shared" si="4"/>
        <v>39570</v>
      </c>
      <c r="G12" s="17">
        <f t="shared" si="4"/>
        <v>39571</v>
      </c>
      <c r="H12" s="18">
        <f t="shared" si="4"/>
        <v>39572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39573</v>
      </c>
      <c r="C14" s="17">
        <f aca="true" t="shared" si="5" ref="C14:H14">B14+1</f>
        <v>39574</v>
      </c>
      <c r="D14" s="17">
        <f t="shared" si="5"/>
        <v>39575</v>
      </c>
      <c r="E14" s="17">
        <f t="shared" si="5"/>
        <v>39576</v>
      </c>
      <c r="F14" s="17">
        <f t="shared" si="5"/>
        <v>39577</v>
      </c>
      <c r="G14" s="17">
        <f t="shared" si="5"/>
        <v>39578</v>
      </c>
      <c r="H14" s="18">
        <f t="shared" si="5"/>
        <v>39579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5</v>
      </c>
      <c r="B2" s="27" t="str">
        <f>"Maggio "&amp;Anno</f>
        <v>Maggio 2008</v>
      </c>
      <c r="C2" s="27"/>
      <c r="D2" s="27"/>
      <c r="E2" s="27"/>
      <c r="F2" s="27"/>
      <c r="G2" s="27"/>
      <c r="H2" s="27"/>
      <c r="I2" s="12">
        <f>DATE(Anno,A2,1)</f>
        <v>39569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39566</v>
      </c>
      <c r="C4" s="17">
        <f aca="true" t="shared" si="0" ref="C4:H4">B4+1</f>
        <v>39567</v>
      </c>
      <c r="D4" s="17">
        <f t="shared" si="0"/>
        <v>39568</v>
      </c>
      <c r="E4" s="17">
        <f t="shared" si="0"/>
        <v>39569</v>
      </c>
      <c r="F4" s="17">
        <f t="shared" si="0"/>
        <v>39570</v>
      </c>
      <c r="G4" s="17">
        <f t="shared" si="0"/>
        <v>39571</v>
      </c>
      <c r="H4" s="18">
        <f t="shared" si="0"/>
        <v>39572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39573</v>
      </c>
      <c r="C6" s="17">
        <f aca="true" t="shared" si="1" ref="C6:H6">B6+1</f>
        <v>39574</v>
      </c>
      <c r="D6" s="17">
        <f t="shared" si="1"/>
        <v>39575</v>
      </c>
      <c r="E6" s="17">
        <f t="shared" si="1"/>
        <v>39576</v>
      </c>
      <c r="F6" s="17">
        <f t="shared" si="1"/>
        <v>39577</v>
      </c>
      <c r="G6" s="17">
        <f t="shared" si="1"/>
        <v>39578</v>
      </c>
      <c r="H6" s="18">
        <f t="shared" si="1"/>
        <v>39579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39580</v>
      </c>
      <c r="C8" s="17">
        <f aca="true" t="shared" si="2" ref="C8:H8">B8+1</f>
        <v>39581</v>
      </c>
      <c r="D8" s="17">
        <f t="shared" si="2"/>
        <v>39582</v>
      </c>
      <c r="E8" s="17">
        <f t="shared" si="2"/>
        <v>39583</v>
      </c>
      <c r="F8" s="17">
        <f t="shared" si="2"/>
        <v>39584</v>
      </c>
      <c r="G8" s="17">
        <f t="shared" si="2"/>
        <v>39585</v>
      </c>
      <c r="H8" s="18">
        <f t="shared" si="2"/>
        <v>39586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39587</v>
      </c>
      <c r="C10" s="17">
        <f aca="true" t="shared" si="3" ref="C10:H10">B10+1</f>
        <v>39588</v>
      </c>
      <c r="D10" s="17">
        <f t="shared" si="3"/>
        <v>39589</v>
      </c>
      <c r="E10" s="17">
        <f t="shared" si="3"/>
        <v>39590</v>
      </c>
      <c r="F10" s="17">
        <f t="shared" si="3"/>
        <v>39591</v>
      </c>
      <c r="G10" s="17">
        <f t="shared" si="3"/>
        <v>39592</v>
      </c>
      <c r="H10" s="18">
        <f t="shared" si="3"/>
        <v>39593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39594</v>
      </c>
      <c r="C12" s="17">
        <f aca="true" t="shared" si="4" ref="C12:H12">B12+1</f>
        <v>39595</v>
      </c>
      <c r="D12" s="17">
        <f t="shared" si="4"/>
        <v>39596</v>
      </c>
      <c r="E12" s="17">
        <f t="shared" si="4"/>
        <v>39597</v>
      </c>
      <c r="F12" s="17">
        <f t="shared" si="4"/>
        <v>39598</v>
      </c>
      <c r="G12" s="17">
        <f t="shared" si="4"/>
        <v>39599</v>
      </c>
      <c r="H12" s="18">
        <f t="shared" si="4"/>
        <v>39600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39601</v>
      </c>
      <c r="C14" s="17">
        <f aca="true" t="shared" si="5" ref="C14:H14">B14+1</f>
        <v>39602</v>
      </c>
      <c r="D14" s="17">
        <f t="shared" si="5"/>
        <v>39603</v>
      </c>
      <c r="E14" s="17">
        <f t="shared" si="5"/>
        <v>39604</v>
      </c>
      <c r="F14" s="17">
        <f t="shared" si="5"/>
        <v>39605</v>
      </c>
      <c r="G14" s="17">
        <f t="shared" si="5"/>
        <v>39606</v>
      </c>
      <c r="H14" s="18">
        <f t="shared" si="5"/>
        <v>39607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6</v>
      </c>
      <c r="B2" s="27" t="str">
        <f>"Giugno "&amp;Anno</f>
        <v>Giugno 2008</v>
      </c>
      <c r="C2" s="27"/>
      <c r="D2" s="27"/>
      <c r="E2" s="27"/>
      <c r="F2" s="27"/>
      <c r="G2" s="27"/>
      <c r="H2" s="27"/>
      <c r="I2" s="12">
        <f>DATE(Anno,A2,1)</f>
        <v>39600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39594</v>
      </c>
      <c r="C4" s="17">
        <f aca="true" t="shared" si="0" ref="C4:H4">B4+1</f>
        <v>39595</v>
      </c>
      <c r="D4" s="17">
        <f t="shared" si="0"/>
        <v>39596</v>
      </c>
      <c r="E4" s="17">
        <f t="shared" si="0"/>
        <v>39597</v>
      </c>
      <c r="F4" s="17">
        <f t="shared" si="0"/>
        <v>39598</v>
      </c>
      <c r="G4" s="17">
        <f t="shared" si="0"/>
        <v>39599</v>
      </c>
      <c r="H4" s="18">
        <f t="shared" si="0"/>
        <v>39600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39601</v>
      </c>
      <c r="C6" s="17">
        <f aca="true" t="shared" si="1" ref="C6:H6">B6+1</f>
        <v>39602</v>
      </c>
      <c r="D6" s="17">
        <f t="shared" si="1"/>
        <v>39603</v>
      </c>
      <c r="E6" s="17">
        <f t="shared" si="1"/>
        <v>39604</v>
      </c>
      <c r="F6" s="17">
        <f t="shared" si="1"/>
        <v>39605</v>
      </c>
      <c r="G6" s="17">
        <f t="shared" si="1"/>
        <v>39606</v>
      </c>
      <c r="H6" s="18">
        <f t="shared" si="1"/>
        <v>39607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39608</v>
      </c>
      <c r="C8" s="17">
        <f aca="true" t="shared" si="2" ref="C8:H8">B8+1</f>
        <v>39609</v>
      </c>
      <c r="D8" s="17">
        <f t="shared" si="2"/>
        <v>39610</v>
      </c>
      <c r="E8" s="17">
        <f t="shared" si="2"/>
        <v>39611</v>
      </c>
      <c r="F8" s="17">
        <f t="shared" si="2"/>
        <v>39612</v>
      </c>
      <c r="G8" s="17">
        <f t="shared" si="2"/>
        <v>39613</v>
      </c>
      <c r="H8" s="18">
        <f t="shared" si="2"/>
        <v>39614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39615</v>
      </c>
      <c r="C10" s="17">
        <f aca="true" t="shared" si="3" ref="C10:H10">B10+1</f>
        <v>39616</v>
      </c>
      <c r="D10" s="17">
        <f t="shared" si="3"/>
        <v>39617</v>
      </c>
      <c r="E10" s="17">
        <f t="shared" si="3"/>
        <v>39618</v>
      </c>
      <c r="F10" s="17">
        <f t="shared" si="3"/>
        <v>39619</v>
      </c>
      <c r="G10" s="17">
        <f t="shared" si="3"/>
        <v>39620</v>
      </c>
      <c r="H10" s="18">
        <f t="shared" si="3"/>
        <v>39621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39622</v>
      </c>
      <c r="C12" s="17">
        <f aca="true" t="shared" si="4" ref="C12:H12">B12+1</f>
        <v>39623</v>
      </c>
      <c r="D12" s="17">
        <f t="shared" si="4"/>
        <v>39624</v>
      </c>
      <c r="E12" s="17">
        <f t="shared" si="4"/>
        <v>39625</v>
      </c>
      <c r="F12" s="17">
        <f t="shared" si="4"/>
        <v>39626</v>
      </c>
      <c r="G12" s="17">
        <f t="shared" si="4"/>
        <v>39627</v>
      </c>
      <c r="H12" s="18">
        <f t="shared" si="4"/>
        <v>39628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39629</v>
      </c>
      <c r="C14" s="17">
        <f aca="true" t="shared" si="5" ref="C14:H14">B14+1</f>
        <v>39630</v>
      </c>
      <c r="D14" s="17">
        <f t="shared" si="5"/>
        <v>39631</v>
      </c>
      <c r="E14" s="17">
        <f t="shared" si="5"/>
        <v>39632</v>
      </c>
      <c r="F14" s="17">
        <f t="shared" si="5"/>
        <v>39633</v>
      </c>
      <c r="G14" s="17">
        <f t="shared" si="5"/>
        <v>39634</v>
      </c>
      <c r="H14" s="18">
        <f t="shared" si="5"/>
        <v>39635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7</v>
      </c>
      <c r="B2" s="27" t="str">
        <f>"Luglio "&amp;Anno</f>
        <v>Luglio 2008</v>
      </c>
      <c r="C2" s="27"/>
      <c r="D2" s="27"/>
      <c r="E2" s="27"/>
      <c r="F2" s="27"/>
      <c r="G2" s="27"/>
      <c r="H2" s="27"/>
      <c r="I2" s="12">
        <f>DATE(Anno,A2,1)</f>
        <v>39630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39629</v>
      </c>
      <c r="C4" s="17">
        <f aca="true" t="shared" si="0" ref="C4:H4">B4+1</f>
        <v>39630</v>
      </c>
      <c r="D4" s="17">
        <f t="shared" si="0"/>
        <v>39631</v>
      </c>
      <c r="E4" s="17">
        <f t="shared" si="0"/>
        <v>39632</v>
      </c>
      <c r="F4" s="17">
        <f t="shared" si="0"/>
        <v>39633</v>
      </c>
      <c r="G4" s="17">
        <f t="shared" si="0"/>
        <v>39634</v>
      </c>
      <c r="H4" s="18">
        <f t="shared" si="0"/>
        <v>39635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39636</v>
      </c>
      <c r="C6" s="17">
        <f aca="true" t="shared" si="1" ref="C6:H6">B6+1</f>
        <v>39637</v>
      </c>
      <c r="D6" s="17">
        <f t="shared" si="1"/>
        <v>39638</v>
      </c>
      <c r="E6" s="17">
        <f t="shared" si="1"/>
        <v>39639</v>
      </c>
      <c r="F6" s="17">
        <f t="shared" si="1"/>
        <v>39640</v>
      </c>
      <c r="G6" s="17">
        <f t="shared" si="1"/>
        <v>39641</v>
      </c>
      <c r="H6" s="18">
        <f t="shared" si="1"/>
        <v>39642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39643</v>
      </c>
      <c r="C8" s="17">
        <f aca="true" t="shared" si="2" ref="C8:H8">B8+1</f>
        <v>39644</v>
      </c>
      <c r="D8" s="17">
        <f t="shared" si="2"/>
        <v>39645</v>
      </c>
      <c r="E8" s="17">
        <f t="shared" si="2"/>
        <v>39646</v>
      </c>
      <c r="F8" s="17">
        <f t="shared" si="2"/>
        <v>39647</v>
      </c>
      <c r="G8" s="17">
        <f t="shared" si="2"/>
        <v>39648</v>
      </c>
      <c r="H8" s="18">
        <f t="shared" si="2"/>
        <v>39649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39650</v>
      </c>
      <c r="C10" s="17">
        <f aca="true" t="shared" si="3" ref="C10:H10">B10+1</f>
        <v>39651</v>
      </c>
      <c r="D10" s="17">
        <f t="shared" si="3"/>
        <v>39652</v>
      </c>
      <c r="E10" s="17">
        <f t="shared" si="3"/>
        <v>39653</v>
      </c>
      <c r="F10" s="17">
        <f t="shared" si="3"/>
        <v>39654</v>
      </c>
      <c r="G10" s="17">
        <f t="shared" si="3"/>
        <v>39655</v>
      </c>
      <c r="H10" s="18">
        <f t="shared" si="3"/>
        <v>39656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39657</v>
      </c>
      <c r="C12" s="17">
        <f aca="true" t="shared" si="4" ref="C12:H12">B12+1</f>
        <v>39658</v>
      </c>
      <c r="D12" s="17">
        <f t="shared" si="4"/>
        <v>39659</v>
      </c>
      <c r="E12" s="17">
        <f t="shared" si="4"/>
        <v>39660</v>
      </c>
      <c r="F12" s="17">
        <f t="shared" si="4"/>
        <v>39661</v>
      </c>
      <c r="G12" s="17">
        <f t="shared" si="4"/>
        <v>39662</v>
      </c>
      <c r="H12" s="18">
        <f t="shared" si="4"/>
        <v>39663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39664</v>
      </c>
      <c r="C14" s="17">
        <f aca="true" t="shared" si="5" ref="C14:H14">B14+1</f>
        <v>39665</v>
      </c>
      <c r="D14" s="17">
        <f t="shared" si="5"/>
        <v>39666</v>
      </c>
      <c r="E14" s="17">
        <f t="shared" si="5"/>
        <v>39667</v>
      </c>
      <c r="F14" s="17">
        <f t="shared" si="5"/>
        <v>39668</v>
      </c>
      <c r="G14" s="17">
        <f t="shared" si="5"/>
        <v>39669</v>
      </c>
      <c r="H14" s="18">
        <f t="shared" si="5"/>
        <v>39670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B2" sqref="B2:H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8</v>
      </c>
      <c r="B2" s="27" t="str">
        <f>"Agosto "&amp;Anno</f>
        <v>Agosto 2008</v>
      </c>
      <c r="C2" s="27"/>
      <c r="D2" s="27"/>
      <c r="E2" s="27"/>
      <c r="F2" s="27"/>
      <c r="G2" s="27"/>
      <c r="H2" s="27"/>
      <c r="I2" s="12">
        <f>DATE(Anno,A2,1)</f>
        <v>39661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39657</v>
      </c>
      <c r="C4" s="17">
        <f aca="true" t="shared" si="0" ref="C4:H4">B4+1</f>
        <v>39658</v>
      </c>
      <c r="D4" s="17">
        <f t="shared" si="0"/>
        <v>39659</v>
      </c>
      <c r="E4" s="17">
        <f t="shared" si="0"/>
        <v>39660</v>
      </c>
      <c r="F4" s="17">
        <f t="shared" si="0"/>
        <v>39661</v>
      </c>
      <c r="G4" s="17">
        <f t="shared" si="0"/>
        <v>39662</v>
      </c>
      <c r="H4" s="18">
        <f t="shared" si="0"/>
        <v>39663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39664</v>
      </c>
      <c r="C6" s="17">
        <f aca="true" t="shared" si="1" ref="C6:H6">B6+1</f>
        <v>39665</v>
      </c>
      <c r="D6" s="17">
        <f t="shared" si="1"/>
        <v>39666</v>
      </c>
      <c r="E6" s="17">
        <f t="shared" si="1"/>
        <v>39667</v>
      </c>
      <c r="F6" s="17">
        <f t="shared" si="1"/>
        <v>39668</v>
      </c>
      <c r="G6" s="17">
        <f t="shared" si="1"/>
        <v>39669</v>
      </c>
      <c r="H6" s="18">
        <f t="shared" si="1"/>
        <v>39670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39671</v>
      </c>
      <c r="C8" s="17">
        <f aca="true" t="shared" si="2" ref="C8:H8">B8+1</f>
        <v>39672</v>
      </c>
      <c r="D8" s="17">
        <f t="shared" si="2"/>
        <v>39673</v>
      </c>
      <c r="E8" s="17">
        <f t="shared" si="2"/>
        <v>39674</v>
      </c>
      <c r="F8" s="17">
        <f t="shared" si="2"/>
        <v>39675</v>
      </c>
      <c r="G8" s="17">
        <f t="shared" si="2"/>
        <v>39676</v>
      </c>
      <c r="H8" s="18">
        <f t="shared" si="2"/>
        <v>39677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39678</v>
      </c>
      <c r="C10" s="17">
        <f aca="true" t="shared" si="3" ref="C10:H10">B10+1</f>
        <v>39679</v>
      </c>
      <c r="D10" s="17">
        <f t="shared" si="3"/>
        <v>39680</v>
      </c>
      <c r="E10" s="17">
        <f t="shared" si="3"/>
        <v>39681</v>
      </c>
      <c r="F10" s="17">
        <f t="shared" si="3"/>
        <v>39682</v>
      </c>
      <c r="G10" s="17">
        <f t="shared" si="3"/>
        <v>39683</v>
      </c>
      <c r="H10" s="18">
        <f t="shared" si="3"/>
        <v>39684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39685</v>
      </c>
      <c r="C12" s="17">
        <f aca="true" t="shared" si="4" ref="C12:H12">B12+1</f>
        <v>39686</v>
      </c>
      <c r="D12" s="17">
        <f t="shared" si="4"/>
        <v>39687</v>
      </c>
      <c r="E12" s="17">
        <f t="shared" si="4"/>
        <v>39688</v>
      </c>
      <c r="F12" s="17">
        <f t="shared" si="4"/>
        <v>39689</v>
      </c>
      <c r="G12" s="17">
        <f t="shared" si="4"/>
        <v>39690</v>
      </c>
      <c r="H12" s="18">
        <f t="shared" si="4"/>
        <v>39691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39692</v>
      </c>
      <c r="C14" s="17">
        <f aca="true" t="shared" si="5" ref="C14:H14">B14+1</f>
        <v>39693</v>
      </c>
      <c r="D14" s="17">
        <f t="shared" si="5"/>
        <v>39694</v>
      </c>
      <c r="E14" s="17">
        <f t="shared" si="5"/>
        <v>39695</v>
      </c>
      <c r="F14" s="17">
        <f t="shared" si="5"/>
        <v>39696</v>
      </c>
      <c r="G14" s="17">
        <f t="shared" si="5"/>
        <v>39697</v>
      </c>
      <c r="H14" s="18">
        <f t="shared" si="5"/>
        <v>39698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28" t="s">
        <v>11</v>
      </c>
      <c r="C16" s="29"/>
      <c r="D16" s="29"/>
      <c r="E16" s="29"/>
      <c r="F16" s="29"/>
      <c r="G16" s="29"/>
      <c r="H16" s="30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0" stopIfTrue="1">
      <formula>NOT(MONTH(H12)=$A$2)</formula>
    </cfRule>
  </conditionalFormatting>
  <conditionalFormatting sqref="B4:G4 B6:G6 B8:G8 B10:G10 B12:G12 B14:G14">
    <cfRule type="expression" priority="2" dxfId="0" stopIfTrue="1">
      <formula>NOT(MONTH(B4)=$A$2)</formula>
    </cfRule>
    <cfRule type="expression" priority="3" dxfId="1" stopIfTrue="1">
      <formula>MATCH(B4,Festivita,0)&gt;0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marco barontini</cp:lastModifiedBy>
  <dcterms:created xsi:type="dcterms:W3CDTF">2008-09-18T21:44:05Z</dcterms:created>
  <dcterms:modified xsi:type="dcterms:W3CDTF">2008-09-20T21:34:09Z</dcterms:modified>
  <cp:category/>
  <cp:version/>
  <cp:contentType/>
  <cp:contentStatus/>
</cp:coreProperties>
</file>